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kuleuven-my.sharepoint.com/personal/nele_devoogdt_kuleuven_be/Documents/Projects Charlotte Van Calster/Gyno-Uro-lymph-trials/UroLymph trial/1. Trial Master File/20. Personal files/aim 1/Tool Caredon/"/>
    </mc:Choice>
  </mc:AlternateContent>
  <xr:revisionPtr revIDLastSave="49" documentId="8_{0AFBC421-BE83-4732-AFAA-C203AE048627}" xr6:coauthVersionLast="47" xr6:coauthVersionMax="47" xr10:uidLastSave="{E75A862F-A74E-4954-8FEC-A0C8724A5629}"/>
  <bookViews>
    <workbookView xWindow="28680" yWindow="-120" windowWidth="29040" windowHeight="15720" activeTab="1" xr2:uid="{06EB08B1-8B13-43FE-97C1-BF9935856173}"/>
  </bookViews>
  <sheets>
    <sheet name="Result" sheetId="1" r:id="rId1"/>
    <sheet name="Explanation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6" i="1"/>
  <c r="E7" i="1"/>
  <c r="E5" i="1"/>
  <c r="E8" i="1" l="1"/>
  <c r="E10" i="1" s="1"/>
</calcChain>
</file>

<file path=xl/sharedStrings.xml><?xml version="1.0" encoding="utf-8"?>
<sst xmlns="http://schemas.openxmlformats.org/spreadsheetml/2006/main" count="36" uniqueCount="30">
  <si>
    <t>intercept</t>
  </si>
  <si>
    <t>Pitting (0-9)</t>
  </si>
  <si>
    <t>Bilateral locations:</t>
  </si>
  <si>
    <t>Upper leg</t>
  </si>
  <si>
    <t>Lower leg</t>
  </si>
  <si>
    <t>Foot</t>
  </si>
  <si>
    <r>
      <rPr>
        <b/>
        <sz val="11"/>
        <color theme="1"/>
        <rFont val="Aptos Narrow"/>
        <family val="2"/>
        <scheme val="minor"/>
      </rPr>
      <t>1</t>
    </r>
    <r>
      <rPr>
        <sz val="11"/>
        <color theme="1"/>
        <rFont val="Aptos Narrow"/>
        <family val="2"/>
        <scheme val="minor"/>
      </rPr>
      <t>: 20cm above proximal border of patella</t>
    </r>
  </si>
  <si>
    <r>
      <rPr>
        <b/>
        <sz val="11"/>
        <color theme="1"/>
        <rFont val="Aptos Narrow"/>
        <family val="2"/>
        <scheme val="minor"/>
      </rPr>
      <t>2</t>
    </r>
    <r>
      <rPr>
        <sz val="11"/>
        <color theme="1"/>
        <rFont val="Aptos Narrow"/>
        <family val="2"/>
        <scheme val="minor"/>
      </rPr>
      <t xml:space="preserve"> &amp; </t>
    </r>
    <r>
      <rPr>
        <b/>
        <sz val="11"/>
        <color theme="1"/>
        <rFont val="Aptos Narrow"/>
        <family val="2"/>
        <scheme val="minor"/>
      </rPr>
      <t>3</t>
    </r>
    <r>
      <rPr>
        <sz val="11"/>
        <color theme="1"/>
        <rFont val="Aptos Narrow"/>
        <family val="2"/>
        <scheme val="minor"/>
      </rPr>
      <t>:  Most lateral (2) and medial (3) sides of widest point upper leg</t>
    </r>
  </si>
  <si>
    <r>
      <rPr>
        <b/>
        <sz val="11"/>
        <color theme="1"/>
        <rFont val="Aptos Narrow"/>
        <family val="2"/>
        <scheme val="minor"/>
      </rPr>
      <t>4</t>
    </r>
    <r>
      <rPr>
        <sz val="11"/>
        <color theme="1"/>
        <rFont val="Aptos Narrow"/>
        <family val="2"/>
        <scheme val="minor"/>
      </rPr>
      <t>:  Most medial (4) side of proximal border of patella</t>
    </r>
  </si>
  <si>
    <r>
      <rPr>
        <b/>
        <sz val="11"/>
        <color theme="1"/>
        <rFont val="Aptos Narrow"/>
        <family val="2"/>
        <scheme val="minor"/>
      </rPr>
      <t>5</t>
    </r>
    <r>
      <rPr>
        <sz val="11"/>
        <color theme="1"/>
        <rFont val="Aptos Narrow"/>
        <family val="2"/>
        <scheme val="minor"/>
      </rPr>
      <t>:  Most lateral side of the widest part of the calf</t>
    </r>
  </si>
  <si>
    <r>
      <rPr>
        <b/>
        <sz val="11"/>
        <color theme="1"/>
        <rFont val="Aptos Narrow"/>
        <family val="2"/>
        <scheme val="minor"/>
      </rPr>
      <t>6</t>
    </r>
    <r>
      <rPr>
        <sz val="11"/>
        <color theme="1"/>
        <rFont val="Aptos Narrow"/>
        <family val="2"/>
        <scheme val="minor"/>
      </rPr>
      <t>: 30cm distal of the proximal border of the patella</t>
    </r>
  </si>
  <si>
    <r>
      <rPr>
        <b/>
        <sz val="11"/>
        <color theme="1"/>
        <rFont val="Aptos Narrow"/>
        <family val="2"/>
        <scheme val="minor"/>
      </rPr>
      <t>7</t>
    </r>
    <r>
      <rPr>
        <sz val="11"/>
        <color theme="1"/>
        <rFont val="Aptos Narrow"/>
        <family val="2"/>
        <scheme val="minor"/>
      </rPr>
      <t>: 8cm proximal of distal border of medial malleolus</t>
    </r>
  </si>
  <si>
    <r>
      <rPr>
        <b/>
        <sz val="11"/>
        <color theme="1"/>
        <rFont val="Aptos Narrow"/>
        <family val="2"/>
        <scheme val="minor"/>
      </rPr>
      <t>8</t>
    </r>
    <r>
      <rPr>
        <sz val="11"/>
        <color theme="1"/>
        <rFont val="Aptos Narrow"/>
        <family val="2"/>
        <scheme val="minor"/>
      </rPr>
      <t>: 3cm proximal of lateral malleolus</t>
    </r>
  </si>
  <si>
    <r>
      <rPr>
        <b/>
        <sz val="11"/>
        <color theme="1"/>
        <rFont val="Aptos Narrow"/>
        <family val="2"/>
        <scheme val="minor"/>
      </rPr>
      <t>9</t>
    </r>
    <r>
      <rPr>
        <sz val="11"/>
        <color theme="1"/>
        <rFont val="Aptos Narrow"/>
        <family val="2"/>
        <scheme val="minor"/>
      </rPr>
      <t>:  Dorsal foot 3 cm proximal of toes (union between toe 1&amp;2)</t>
    </r>
  </si>
  <si>
    <t>SOZO R0 arm: R0 leg ratio</t>
  </si>
  <si>
    <t>Enter the result of the difference with the baseline measurement here.</t>
  </si>
  <si>
    <t>This is the multiplication of the estimator by the result of the measurement.</t>
  </si>
  <si>
    <t>Enter the result of today's measurement here.</t>
  </si>
  <si>
    <t>This is the sum of all positive pitting points (0-9) on one leg.</t>
  </si>
  <si>
    <t>These are the results of the model. You should not adjust them.</t>
  </si>
  <si>
    <t>linear predictor</t>
  </si>
  <si>
    <t>Predicted chance of leg lymphedema from multivariable logistic regression model 2</t>
  </si>
  <si>
    <t>estimates</t>
  </si>
  <si>
    <t>measurement results</t>
  </si>
  <si>
    <t>Chance of leg lymphedema</t>
  </si>
  <si>
    <t>Explanation</t>
  </si>
  <si>
    <t>After measuring your patient, you can use this tool.</t>
  </si>
  <si>
    <t>Enter the results after the measurement. The tool calculates the chance of leg lymphedema for you.</t>
  </si>
  <si>
    <t>Please note that this is the chance of leg lymphedema for one leg. You must perform this twice if you want to know the chance for both legs.</t>
  </si>
  <si>
    <t>SOZO R0 arm/ R0 leg ratio: Change vs baseline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</si>
</sst>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7" tint="-0.499984740745262"/>
      </bottom>
      <diagonal/>
    </border>
    <border>
      <left/>
      <right style="thin">
        <color theme="7" tint="-0.499984740745262"/>
      </right>
      <top style="thin">
        <color theme="7" tint="-0.499984740745262"/>
      </top>
      <bottom style="thin">
        <color theme="7" tint="-0.499984740745262"/>
      </bottom>
      <diagonal/>
    </border>
    <border>
      <left/>
      <right style="thin">
        <color theme="7" tint="-0.499984740745262"/>
      </right>
      <top/>
      <bottom/>
      <diagonal/>
    </border>
    <border>
      <left style="thin">
        <color theme="7" tint="-0.499984740745262"/>
      </left>
      <right/>
      <top style="thin">
        <color theme="7" tint="-0.499984740745262"/>
      </top>
      <bottom style="thin">
        <color theme="7" tint="-0.499984740745262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9">
    <xf numFmtId="0" fontId="0" fillId="0" borderId="0" xfId="0"/>
    <xf numFmtId="0" fontId="0" fillId="3" borderId="0" xfId="0" applyFill="1"/>
    <xf numFmtId="0" fontId="0" fillId="4" borderId="0" xfId="0" applyFill="1"/>
    <xf numFmtId="0" fontId="0" fillId="5" borderId="0" xfId="0" applyFill="1"/>
    <xf numFmtId="0" fontId="4" fillId="0" borderId="0" xfId="0" applyFon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0" fillId="3" borderId="0" xfId="0" applyFill="1" applyProtection="1"/>
    <xf numFmtId="0" fontId="0" fillId="5" borderId="0" xfId="0" applyFill="1" applyProtection="1"/>
    <xf numFmtId="0" fontId="0" fillId="4" borderId="0" xfId="0" applyFill="1" applyProtection="1"/>
    <xf numFmtId="0" fontId="0" fillId="0" borderId="2" xfId="0" applyBorder="1" applyProtection="1"/>
    <xf numFmtId="0" fontId="5" fillId="6" borderId="5" xfId="0" applyFont="1" applyFill="1" applyBorder="1" applyProtection="1"/>
    <xf numFmtId="10" fontId="2" fillId="0" borderId="3" xfId="1" applyNumberFormat="1" applyFont="1" applyBorder="1" applyProtection="1"/>
    <xf numFmtId="0" fontId="0" fillId="2" borderId="0" xfId="0" applyFill="1" applyAlignment="1" applyProtection="1">
      <alignment horizontal="center"/>
    </xf>
    <xf numFmtId="0" fontId="4" fillId="0" borderId="0" xfId="0" applyFont="1" applyProtection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95249</xdr:rowOff>
    </xdr:from>
    <xdr:to>
      <xdr:col>0</xdr:col>
      <xdr:colOff>4939665</xdr:colOff>
      <xdr:row>42</xdr:row>
      <xdr:rowOff>113896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31FB8246-BC78-BD8A-14D9-E1E77FA71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52799"/>
          <a:ext cx="4943475" cy="436204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Paper">
      <a:dk1>
        <a:sysClr val="windowText" lastClr="000000"/>
      </a:dk1>
      <a:lt1>
        <a:sysClr val="window" lastClr="FFFFFF"/>
      </a:lt1>
      <a:dk2>
        <a:srgbClr val="444D26"/>
      </a:dk2>
      <a:lt2>
        <a:srgbClr val="FEFAC9"/>
      </a:lt2>
      <a:accent1>
        <a:srgbClr val="A5B592"/>
      </a:accent1>
      <a:accent2>
        <a:srgbClr val="F3A447"/>
      </a:accent2>
      <a:accent3>
        <a:srgbClr val="E7BC29"/>
      </a:accent3>
      <a:accent4>
        <a:srgbClr val="D092A7"/>
      </a:accent4>
      <a:accent5>
        <a:srgbClr val="9C85C0"/>
      </a:accent5>
      <a:accent6>
        <a:srgbClr val="809EC2"/>
      </a:accent6>
      <a:hlink>
        <a:srgbClr val="8E58B6"/>
      </a:hlink>
      <a:folHlink>
        <a:srgbClr val="7F6F6F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0A26F-8F81-4BDB-ACD0-93B5F4A0DF60}">
  <dimension ref="A1:E10"/>
  <sheetViews>
    <sheetView workbookViewId="0">
      <selection activeCell="A16" sqref="A16"/>
    </sheetView>
  </sheetViews>
  <sheetFormatPr defaultRowHeight="14.4" x14ac:dyDescent="0.3"/>
  <cols>
    <col min="1" max="1" width="72.33203125" style="5" bestFit="1" customWidth="1"/>
    <col min="2" max="2" width="10.109375" style="5" bestFit="1" customWidth="1"/>
    <col min="3" max="3" width="19.33203125" style="5" bestFit="1" customWidth="1"/>
    <col min="4" max="4" width="24.33203125" style="5" bestFit="1" customWidth="1"/>
    <col min="5" max="16384" width="8.88671875" style="5"/>
  </cols>
  <sheetData>
    <row r="1" spans="1:5" x14ac:dyDescent="0.3">
      <c r="A1" s="18" t="s">
        <v>21</v>
      </c>
      <c r="B1" s="9"/>
    </row>
    <row r="2" spans="1:5" x14ac:dyDescent="0.3">
      <c r="A2" s="9"/>
      <c r="B2" s="9"/>
    </row>
    <row r="3" spans="1:5" x14ac:dyDescent="0.3">
      <c r="A3" s="9"/>
      <c r="B3" s="10" t="s">
        <v>22</v>
      </c>
      <c r="C3" s="17" t="s">
        <v>23</v>
      </c>
      <c r="D3" s="9"/>
      <c r="E3" s="9" t="s">
        <v>20</v>
      </c>
    </row>
    <row r="4" spans="1:5" x14ac:dyDescent="0.3">
      <c r="A4" s="9" t="s">
        <v>0</v>
      </c>
      <c r="B4" s="10">
        <v>-8.9770000000000003</v>
      </c>
      <c r="C4" s="6"/>
      <c r="D4" s="9"/>
      <c r="E4" s="9">
        <f>B4</f>
        <v>-8.9770000000000003</v>
      </c>
    </row>
    <row r="5" spans="1:5" x14ac:dyDescent="0.3">
      <c r="A5" s="11" t="s">
        <v>29</v>
      </c>
      <c r="B5" s="10">
        <v>6.2E-2</v>
      </c>
      <c r="C5" s="7">
        <v>1</v>
      </c>
      <c r="D5" s="9"/>
      <c r="E5" s="9">
        <f>C5*B5</f>
        <v>6.2E-2</v>
      </c>
    </row>
    <row r="6" spans="1:5" x14ac:dyDescent="0.3">
      <c r="A6" s="12" t="s">
        <v>14</v>
      </c>
      <c r="B6" s="10">
        <v>4.1000000000000002E-2</v>
      </c>
      <c r="C6" s="7">
        <v>1.5</v>
      </c>
      <c r="D6" s="9"/>
      <c r="E6" s="9">
        <f>C6*B6</f>
        <v>6.1499999999999999E-2</v>
      </c>
    </row>
    <row r="7" spans="1:5" x14ac:dyDescent="0.3">
      <c r="A7" s="13" t="s">
        <v>1</v>
      </c>
      <c r="B7" s="10">
        <v>0.77800000000000002</v>
      </c>
      <c r="C7" s="7">
        <v>3</v>
      </c>
      <c r="D7" s="9"/>
      <c r="E7" s="9">
        <f>C7*B7</f>
        <v>2.3340000000000001</v>
      </c>
    </row>
    <row r="8" spans="1:5" x14ac:dyDescent="0.3">
      <c r="D8" s="9"/>
      <c r="E8" s="9">
        <f>SUM(E4:E7)</f>
        <v>-6.5195000000000007</v>
      </c>
    </row>
    <row r="9" spans="1:5" x14ac:dyDescent="0.3">
      <c r="D9" s="14"/>
      <c r="E9" s="14"/>
    </row>
    <row r="10" spans="1:5" ht="15.6" x14ac:dyDescent="0.3">
      <c r="C10" s="8"/>
      <c r="D10" s="15" t="s">
        <v>24</v>
      </c>
      <c r="E10" s="16">
        <f>EXP(E8)/(1+EXP(E8))</f>
        <v>1.47223544818794E-3</v>
      </c>
    </row>
  </sheetData>
  <sheetProtection algorithmName="SHA-512" hashValue="ux3X6IcnXRIlTRPW5oe6CIo3LM3icbbvN3/sereiV2ydIEyk87YafN3lA6VfMnQk50Wu8Mqn5fQsafIrWYfHbg==" saltValue="o+1Sfy4749jPWGg1BZtPt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9AB46-C635-4054-AED7-C2056271B129}">
  <dimension ref="A1:H29"/>
  <sheetViews>
    <sheetView tabSelected="1" workbookViewId="0">
      <selection activeCell="A8" sqref="A8"/>
    </sheetView>
  </sheetViews>
  <sheetFormatPr defaultRowHeight="14.4" x14ac:dyDescent="0.3"/>
  <cols>
    <col min="1" max="1" width="105.5546875" bestFit="1" customWidth="1"/>
  </cols>
  <sheetData>
    <row r="1" spans="1:2" x14ac:dyDescent="0.3">
      <c r="A1" s="4" t="s">
        <v>25</v>
      </c>
    </row>
    <row r="3" spans="1:2" x14ac:dyDescent="0.3">
      <c r="A3" t="s">
        <v>26</v>
      </c>
    </row>
    <row r="4" spans="1:2" x14ac:dyDescent="0.3">
      <c r="A4" t="s">
        <v>27</v>
      </c>
    </row>
    <row r="5" spans="1:2" x14ac:dyDescent="0.3">
      <c r="A5" t="s">
        <v>28</v>
      </c>
    </row>
    <row r="8" spans="1:2" x14ac:dyDescent="0.3">
      <c r="A8" s="1" t="s">
        <v>29</v>
      </c>
      <c r="B8" t="s">
        <v>15</v>
      </c>
    </row>
    <row r="9" spans="1:2" x14ac:dyDescent="0.3">
      <c r="A9" s="3" t="s">
        <v>14</v>
      </c>
      <c r="B9" t="s">
        <v>17</v>
      </c>
    </row>
    <row r="10" spans="1:2" x14ac:dyDescent="0.3">
      <c r="A10" s="2" t="s">
        <v>1</v>
      </c>
      <c r="B10" t="s">
        <v>17</v>
      </c>
    </row>
    <row r="11" spans="1:2" x14ac:dyDescent="0.3">
      <c r="B11" t="s">
        <v>18</v>
      </c>
    </row>
    <row r="13" spans="1:2" x14ac:dyDescent="0.3">
      <c r="A13" t="s">
        <v>22</v>
      </c>
      <c r="B13" t="s">
        <v>19</v>
      </c>
    </row>
    <row r="14" spans="1:2" x14ac:dyDescent="0.3">
      <c r="A14" t="s">
        <v>20</v>
      </c>
      <c r="B14" t="s">
        <v>16</v>
      </c>
    </row>
    <row r="21" spans="7:8" x14ac:dyDescent="0.3">
      <c r="G21" t="s">
        <v>2</v>
      </c>
    </row>
    <row r="22" spans="7:8" x14ac:dyDescent="0.3">
      <c r="G22" t="s">
        <v>3</v>
      </c>
      <c r="H22" t="s">
        <v>6</v>
      </c>
    </row>
    <row r="23" spans="7:8" x14ac:dyDescent="0.3">
      <c r="H23" t="s">
        <v>7</v>
      </c>
    </row>
    <row r="24" spans="7:8" x14ac:dyDescent="0.3">
      <c r="H24" t="s">
        <v>8</v>
      </c>
    </row>
    <row r="25" spans="7:8" x14ac:dyDescent="0.3">
      <c r="G25" t="s">
        <v>4</v>
      </c>
      <c r="H25" t="s">
        <v>9</v>
      </c>
    </row>
    <row r="26" spans="7:8" x14ac:dyDescent="0.3">
      <c r="H26" t="s">
        <v>10</v>
      </c>
    </row>
    <row r="27" spans="7:8" x14ac:dyDescent="0.3">
      <c r="H27" t="s">
        <v>11</v>
      </c>
    </row>
    <row r="28" spans="7:8" x14ac:dyDescent="0.3">
      <c r="H28" t="s">
        <v>12</v>
      </c>
    </row>
    <row r="29" spans="7:8" x14ac:dyDescent="0.3">
      <c r="G29" t="s">
        <v>5</v>
      </c>
      <c r="H29" t="s">
        <v>13</v>
      </c>
    </row>
  </sheetData>
  <sheetProtection algorithmName="SHA-512" hashValue="nCVhQsrzAI9svUa9mCVDJI+PczL2ZjLx5Fccvd3GbquEwjYDTR0mqNGaTUbv1niNKFlv2XaVkttfGl64UMBaVw==" saltValue="/L/K+dIb9Lr2jvprGEJc3g==" spinCount="100000" sheet="1" objects="1" scenarios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Result</vt:lpstr>
      <vt:lpstr>Explanation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Steffen Fieuws</dc:creator>
  <cp:lastModifiedBy>Charlotte Van Calster</cp:lastModifiedBy>
  <dcterms:created xsi:type="dcterms:W3CDTF">2025-08-05T09:25:04Z</dcterms:created>
  <dcterms:modified xsi:type="dcterms:W3CDTF">2025-11-25T10:20:22Z</dcterms:modified>
</cp:coreProperties>
</file>